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7305" activeTab="0"/>
  </bookViews>
  <sheets>
    <sheet name="Лист1" sheetId="1" r:id="rId1"/>
  </sheets>
  <definedNames>
    <definedName name="_xlnm.Print_Area" localSheetId="0">'Лист1'!$A$1:$F$72</definedName>
  </definedNames>
  <calcPr fullCalcOnLoad="1"/>
</workbook>
</file>

<file path=xl/sharedStrings.xml><?xml version="1.0" encoding="utf-8"?>
<sst xmlns="http://schemas.openxmlformats.org/spreadsheetml/2006/main" count="124" uniqueCount="124">
  <si>
    <t>000  1101  0000000  000  000</t>
  </si>
  <si>
    <t>Результат исполнения бюджета (дефицит "--", профицит "+")</t>
  </si>
  <si>
    <t>000  7900  0000000  000  000</t>
  </si>
  <si>
    <t>Источники финансирования дефицита бюджета - всего</t>
  </si>
  <si>
    <t>000 90  00  00  00  00  0000  000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</si>
  <si>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</si>
  <si>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</si>
  <si>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</si>
  <si>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</si>
  <si>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</si>
  <si>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</si>
  <si>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</si>
  <si>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</si>
  <si>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</si>
  <si>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</si>
  <si>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</si>
  <si>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</si>
  <si>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</si>
  <si>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</si>
  <si>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</si>
  <si>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</si>
  <si>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</si>
  <si>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</si>
  <si>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Доходы бюджета - ИТОГО</t>
  </si>
  <si>
    <t>НАЛОГОВЫЕ И НЕНАЛОГОВЫЕ ДОХОДЫ</t>
  </si>
  <si>
    <t>НАЛОГИ НА ПРИБЫЛЬ, ДОХОДЫ</t>
  </si>
  <si>
    <t>000  1  01  00000  00  0000  000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</si>
  <si>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</si>
  <si>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</si>
  <si>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</si>
  <si>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</si>
  <si>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</si>
  <si>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</si>
  <si>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</si>
  <si>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</si>
  <si>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</si>
  <si>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</si>
  <si>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</si>
  <si>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</si>
  <si>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</si>
  <si>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</si>
  <si>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</si>
  <si>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</si>
  <si>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</si>
  <si>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000  0111  0000000  000  000</t>
  </si>
  <si>
    <t>Код</t>
  </si>
  <si>
    <t>Уточненный план</t>
  </si>
  <si>
    <t>Процент исполнения (%)</t>
  </si>
  <si>
    <t>(тыс. рублей)</t>
  </si>
  <si>
    <t>ДОХОДЫ</t>
  </si>
  <si>
    <t>РАСХОДЫ</t>
  </si>
  <si>
    <t>По всем кодам доходов</t>
  </si>
  <si>
    <t>По разделам и подразделам бюджетной классификации расходов</t>
  </si>
  <si>
    <t>Наименование</t>
  </si>
  <si>
    <t>Дефицит</t>
  </si>
  <si>
    <t>Источники финансирования дефицита</t>
  </si>
  <si>
    <t>По всем кодам источников финансирования дефицита</t>
  </si>
  <si>
    <t>000  1  00  00000  00  0000  000</t>
  </si>
  <si>
    <t>000  0502  0000000  000  000</t>
  </si>
  <si>
    <t>Культура</t>
  </si>
  <si>
    <t>000  0801  0000000  000  000</t>
  </si>
  <si>
    <t>Резервные фонды</t>
  </si>
  <si>
    <t>000  0203  0000000  000  000</t>
  </si>
  <si>
    <t>Мобилизационная и вневойсковая подготовка</t>
  </si>
  <si>
    <t>000  0503  0000000  000  000</t>
  </si>
  <si>
    <t>Благоустройство</t>
  </si>
  <si>
    <t>Физическая культура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</si>
  <si>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</si>
  <si>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000  0409  0000000  000  000</t>
  </si>
  <si>
    <t>Дорожные хозяйство (дорожные фонды)</t>
  </si>
  <si>
    <t>000 1 03 00000 00 0000 000</t>
  </si>
  <si>
    <t>000 1 03 02000 00 0000 000</t>
  </si>
  <si>
    <t>000 1 03 02230 01 0000 110</t>
  </si>
  <si>
    <t>000 1 03 02240 01 0000 110</t>
  </si>
  <si>
    <t>000 1 03 02250 01 0000 110</t>
  </si>
  <si>
    <t>0001 1 03 2260 01 0000 110</t>
  </si>
  <si>
    <t>000 1 06 01030 00 0000 000</t>
  </si>
  <si>
    <t>000 1 06 06000 00 0000 000</t>
  </si>
  <si>
    <t>000 1 06 06033 00 0000 000</t>
  </si>
  <si>
    <t>000 1 06 06043 00 0000 000</t>
  </si>
  <si>
    <t>000  1  01  02000  00  0000  000</t>
  </si>
  <si>
    <t>000  1  01  02010  00  0000  000</t>
  </si>
  <si>
    <t>000 1 05 03000  00 0000 000</t>
  </si>
  <si>
    <t>000 1 05 00000 00 0000  000</t>
  </si>
  <si>
    <t>000 1 06 00000 00 0000 000</t>
  </si>
  <si>
    <t>000 1 08 00000 00 0000 000</t>
  </si>
  <si>
    <t>000 1 08 04000 00 0000 000</t>
  </si>
  <si>
    <t>000 1 08 04020 00 0000 000</t>
  </si>
  <si>
    <t>000  2  02  01000  00  0000  000</t>
  </si>
  <si>
    <t>000  0  00  00000  00  0000  000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</si>
  <si>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</si>
  <si>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</si>
  <si>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</si>
  <si>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</si>
  <si>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</si>
  <si>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УСЛУГИ),РЕАЛИЗУЕМЫЕ НА ТЕРРИТОРИИ РФ</t>
  </si>
  <si>
    <t>Ацизы по подакцизным товарам (продукции), производимым на територии РФ</t>
  </si>
  <si>
    <t>Налог на имущество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</si>
  <si>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</si>
  <si>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</si>
  <si>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</si>
  <si>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</si>
  <si>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000 1301 0000000 000 000</t>
  </si>
  <si>
    <t>Обслуживание внутренненего долга</t>
  </si>
  <si>
    <t>ОЖИДАЕМОЕ ИСПОЛНЕНИЕ МО Мочегаевский сельсовет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</si>
  <si>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</si>
  <si>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</si>
  <si>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</si>
  <si>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</si>
  <si>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000 1 11  05035 10 0000 120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</si>
  <si>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</si>
  <si>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000  2  02 35118  00  0000  000</t>
  </si>
  <si>
    <t>Обеспечение пожарной безопасности</t>
  </si>
  <si>
    <t>Коммунальное хозяйство</t>
  </si>
  <si>
    <t>000 0310   0000000 000 000</t>
  </si>
  <si>
    <t>000 1403 0000000 000 000</t>
  </si>
  <si>
    <t xml:space="preserve">Межбюджетные трансферты </t>
  </si>
  <si>
    <t xml:space="preserve"> ЗА 2019 ГОД</t>
  </si>
  <si>
    <t>Факт на 01.11.2019 года</t>
  </si>
  <si>
    <t>Ожидаемое исполнение за 2019 год</t>
  </si>
  <si>
    <t>000 2 07 00000 00 0000 000</t>
  </si>
  <si>
    <t>Прочие безвозмездные поступления</t>
  </si>
  <si>
    <t>000 2 02 40000 00 0000 000</t>
  </si>
  <si>
    <t>Иные межбюджетные трансферты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</si>
</sst>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6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176" fontId="0" fillId="0" borderId="10" xfId="0" applyNumberFormat="1" applyFont="1" applyBorder="1" applyAlignment="1">
      <alignment/>
    </xf>
    <xf numFmtId="49" fontId="0" fillId="0" borderId="10" xfId="53" applyNumberFormat="1" applyFont="1" applyBorder="1" applyAlignment="1">
      <alignment/>
      <protection/>
    </xf>
    <xf numFmtId="0" fontId="0" fillId="0" borderId="10" xfId="53" applyFont="1" applyBorder="1" applyAlignment="1">
      <alignment wrapText="1"/>
      <protection/>
    </xf>
    <xf numFmtId="49" fontId="0" fillId="0" borderId="10" xfId="53" applyNumberFormat="1" applyFont="1" applyBorder="1" applyAlignment="1">
      <alignment/>
      <protection/>
    </xf>
    <xf numFmtId="0" fontId="0" fillId="0" borderId="10" xfId="53" applyFont="1" applyBorder="1" applyAlignment="1">
      <alignment wrapText="1"/>
      <protection/>
    </xf>
    <xf numFmtId="4" fontId="0" fillId="0" borderId="10" xfId="53" applyNumberFormat="1" applyFont="1" applyBorder="1" applyAlignment="1">
      <alignment/>
      <protection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4" fontId="0" fillId="0" borderId="10" xfId="53" applyNumberFormat="1" applyFont="1" applyBorder="1" applyAlignment="1">
      <alignment horizontal="center"/>
      <protection/>
    </xf>
    <xf numFmtId="176" fontId="0" fillId="0" borderId="10" xfId="0" applyNumberFormat="1" applyFont="1" applyBorder="1" applyAlignment="1">
      <alignment horizontal="center"/>
    </xf>
    <xf numFmtId="4" fontId="0" fillId="0" borderId="10" xfId="53" applyNumberFormat="1" applyFont="1" applyBorder="1" applyAlignment="1">
      <alignment horizontal="center"/>
      <protection/>
    </xf>
    <xf numFmtId="176" fontId="0" fillId="0" borderId="10" xfId="0" applyNumberFormat="1" applyFont="1" applyBorder="1" applyAlignment="1">
      <alignment horizontal="center"/>
    </xf>
    <xf numFmtId="49" fontId="0" fillId="0" borderId="10" xfId="53" applyNumberFormat="1" applyFont="1" applyBorder="1" applyAlignment="1">
      <alignment/>
      <protection/>
    </xf>
    <xf numFmtId="0" fontId="0" fillId="0" borderId="10" xfId="53" applyFont="1" applyBorder="1" applyAlignment="1">
      <alignment wrapText="1"/>
      <protection/>
    </xf>
    <xf numFmtId="0" fontId="10" fillId="0" borderId="0" xfId="0" applyFont="1" applyAlignment="1">
      <alignment horizontal="justify"/>
    </xf>
    <xf numFmtId="0" fontId="12" fillId="0" borderId="0" xfId="0" applyNumberFormat="1" applyFont="1" applyFill="1" applyBorder="1" applyAlignment="1">
      <alignment vertical="justify" wrapText="1"/>
    </xf>
    <xf numFmtId="0" fontId="12" fillId="0" borderId="11" xfId="0" applyNumberFormat="1" applyFont="1" applyFill="1" applyBorder="1" applyAlignment="1">
      <alignment vertical="justify" wrapText="1"/>
    </xf>
    <xf numFmtId="0" fontId="12" fillId="0" borderId="12" xfId="0" applyNumberFormat="1" applyFont="1" applyFill="1" applyBorder="1" applyAlignment="1">
      <alignment wrapText="1"/>
    </xf>
    <xf numFmtId="0" fontId="12" fillId="0" borderId="13" xfId="0" applyNumberFormat="1" applyFont="1" applyFill="1" applyBorder="1" applyAlignment="1">
      <alignment wrapText="1"/>
    </xf>
    <xf numFmtId="0" fontId="10" fillId="0" borderId="10" xfId="53" applyFont="1" applyBorder="1" applyAlignment="1">
      <alignment wrapText="1"/>
      <protection/>
    </xf>
    <xf numFmtId="0" fontId="10" fillId="0" borderId="10" xfId="53" applyFont="1" applyBorder="1" applyAlignment="1">
      <alignment vertical="justify" wrapText="1"/>
      <protection/>
    </xf>
    <xf numFmtId="0" fontId="13" fillId="0" borderId="14" xfId="0" applyNumberFormat="1" applyFont="1" applyFill="1" applyBorder="1" applyAlignment="1">
      <alignment horizontal="center" vertical="justify" wrapText="1"/>
    </xf>
    <xf numFmtId="0" fontId="13" fillId="0" borderId="15" xfId="0" applyNumberFormat="1" applyFont="1" applyFill="1" applyBorder="1" applyAlignment="1">
      <alignment horizontal="center" wrapText="1"/>
    </xf>
    <xf numFmtId="0" fontId="13" fillId="0" borderId="15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justify"/>
    </xf>
    <xf numFmtId="0" fontId="12" fillId="0" borderId="1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wrapText="1"/>
    </xf>
    <xf numFmtId="0" fontId="12" fillId="0" borderId="11" xfId="0" applyNumberFormat="1" applyFont="1" applyFill="1" applyBorder="1" applyAlignment="1">
      <alignment wrapText="1"/>
    </xf>
    <xf numFmtId="0" fontId="12" fillId="0" borderId="10" xfId="0" applyNumberFormat="1" applyFont="1" applyFill="1" applyBorder="1" applyAlignment="1">
      <alignment wrapText="1"/>
    </xf>
    <xf numFmtId="0" fontId="12" fillId="0" borderId="14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0" fontId="12" fillId="0" borderId="11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185" fontId="12" fillId="0" borderId="10" xfId="0" applyNumberFormat="1" applyFont="1" applyFill="1" applyBorder="1" applyAlignment="1">
      <alignment wrapText="1"/>
    </xf>
    <xf numFmtId="185" fontId="14" fillId="0" borderId="10" xfId="0" applyNumberFormat="1" applyFont="1" applyFill="1" applyBorder="1" applyAlignment="1">
      <alignment horizontal="center" wrapText="1"/>
    </xf>
    <xf numFmtId="0" fontId="14" fillId="0" borderId="14" xfId="0" applyNumberFormat="1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SheetLayoutView="100" zoomScalePageLayoutView="0" workbookViewId="0" topLeftCell="A1">
      <selection activeCell="D63" sqref="D63"/>
    </sheetView>
  </sheetViews>
  <sheetFormatPr defaultColWidth="9.00390625" defaultRowHeight="12.75"/>
  <cols>
    <col min="1" max="1" width="28.875" style="0" customWidth="1"/>
    <col min="2" max="2" width="31.625" style="0" customWidth="1"/>
    <col min="3" max="3" width="14.125" style="0" customWidth="1"/>
    <col min="4" max="4" width="16.75390625" style="0" customWidth="1"/>
    <col min="5" max="5" width="16.00390625" style="0" customWidth="1"/>
    <col min="6" max="6" width="13.625" style="0" customWidth="1"/>
  </cols>
  <sheetData>
    <row r="1" spans="1:6" ht="20.25">
      <c r="A1" s="60" t="s">
        <v>104</v>
      </c>
      <c r="B1" s="60"/>
      <c r="C1" s="60"/>
      <c r="D1" s="60"/>
      <c r="E1" s="60"/>
      <c r="F1" s="60"/>
    </row>
    <row r="2" spans="1:6" ht="18.75">
      <c r="A2" s="61" t="s">
        <v>117</v>
      </c>
      <c r="B2" s="61"/>
      <c r="C2" s="61"/>
      <c r="D2" s="61"/>
      <c r="E2" s="61"/>
      <c r="F2" s="61"/>
    </row>
    <row r="3" ht="15.75">
      <c r="A3" s="4"/>
    </row>
    <row r="4" ht="15" customHeight="1">
      <c r="F4" t="s">
        <v>48</v>
      </c>
    </row>
    <row r="6" spans="1:6" ht="47.25">
      <c r="A6" s="1" t="s">
        <v>45</v>
      </c>
      <c r="B6" s="1" t="s">
        <v>53</v>
      </c>
      <c r="C6" s="2" t="s">
        <v>46</v>
      </c>
      <c r="D6" s="2" t="s">
        <v>118</v>
      </c>
      <c r="E6" s="2" t="s">
        <v>119</v>
      </c>
      <c r="F6" s="2" t="s">
        <v>47</v>
      </c>
    </row>
    <row r="7" spans="1:6" ht="15.75">
      <c r="A7" s="59" t="s">
        <v>49</v>
      </c>
      <c r="B7" s="59"/>
      <c r="C7" s="59"/>
      <c r="D7" s="59"/>
      <c r="E7" s="59"/>
      <c r="F7" s="59"/>
    </row>
    <row r="8" spans="1:6" ht="12.75">
      <c r="A8" s="13" t="s">
        <v>51</v>
      </c>
      <c r="B8" s="14"/>
      <c r="C8" s="15"/>
      <c r="D8" s="15"/>
      <c r="E8" s="15"/>
      <c r="F8" s="15">
        <f>IF(ISERROR(E8/C8),"",E8/C8%)</f>
      </c>
    </row>
    <row r="9" spans="1:6" ht="12.75">
      <c r="A9" s="13"/>
      <c r="B9" s="14"/>
      <c r="C9" s="15"/>
      <c r="D9" s="15"/>
      <c r="E9" s="15"/>
      <c r="F9" s="15"/>
    </row>
    <row r="10" spans="1:6" ht="12.75">
      <c r="A10" s="28" t="s">
        <v>89</v>
      </c>
      <c r="B10" s="35" t="s">
        <v>23</v>
      </c>
      <c r="C10" s="24">
        <v>3526.1</v>
      </c>
      <c r="D10" s="24">
        <v>2286.6</v>
      </c>
      <c r="E10" s="24">
        <v>3653.5</v>
      </c>
      <c r="F10" s="25">
        <f>E10/C10*100</f>
        <v>103.61305691840845</v>
      </c>
    </row>
    <row r="11" spans="1:6" ht="25.5">
      <c r="A11" s="16" t="s">
        <v>57</v>
      </c>
      <c r="B11" s="35" t="s">
        <v>24</v>
      </c>
      <c r="C11" s="24">
        <v>2089</v>
      </c>
      <c r="D11" s="24">
        <v>1636.5</v>
      </c>
      <c r="E11" s="24">
        <v>2180</v>
      </c>
      <c r="F11" s="25">
        <f aca="true" t="shared" si="0" ref="F11:F19">E11/C11*100</f>
        <v>104.35615126854954</v>
      </c>
    </row>
    <row r="12" spans="1:6" ht="12.75">
      <c r="A12" s="16" t="s">
        <v>26</v>
      </c>
      <c r="B12" s="35" t="s">
        <v>25</v>
      </c>
      <c r="C12" s="24">
        <v>81</v>
      </c>
      <c r="D12" s="24">
        <v>58.5</v>
      </c>
      <c r="E12" s="24">
        <v>75.1</v>
      </c>
      <c r="F12" s="25">
        <f t="shared" si="0"/>
        <v>92.71604938271604</v>
      </c>
    </row>
    <row r="13" spans="1:6" ht="12.75">
      <c r="A13" s="28" t="s">
        <v>80</v>
      </c>
      <c r="B13" s="35" t="s">
        <v>27</v>
      </c>
      <c r="C13" s="24">
        <v>81</v>
      </c>
      <c r="D13" s="24">
        <v>58.5</v>
      </c>
      <c r="E13" s="24">
        <v>75.1</v>
      </c>
      <c r="F13" s="25">
        <f t="shared" si="0"/>
        <v>92.71604938271604</v>
      </c>
    </row>
    <row r="14" spans="1:6" ht="153">
      <c r="A14" s="28" t="s">
        <v>81</v>
      </c>
      <c r="B14" s="36" t="s">
        <v>90</v>
      </c>
      <c r="C14" s="24">
        <v>81</v>
      </c>
      <c r="D14" s="24">
        <v>58.5</v>
      </c>
      <c r="E14" s="25">
        <v>75.1</v>
      </c>
      <c r="F14" s="25">
        <f t="shared" si="0"/>
        <v>92.71604938271604</v>
      </c>
    </row>
    <row r="15" spans="1:6" ht="45" customHeight="1">
      <c r="A15" s="28" t="s">
        <v>70</v>
      </c>
      <c r="B15" s="30" t="s">
        <v>95</v>
      </c>
      <c r="C15" s="24">
        <v>1214</v>
      </c>
      <c r="D15" s="24">
        <v>1126.5</v>
      </c>
      <c r="E15" s="25">
        <v>1335.5</v>
      </c>
      <c r="F15" s="25">
        <f t="shared" si="0"/>
        <v>110.00823723228994</v>
      </c>
    </row>
    <row r="16" spans="1:6" ht="43.5" customHeight="1">
      <c r="A16" s="28" t="s">
        <v>71</v>
      </c>
      <c r="B16" s="40" t="s">
        <v>96</v>
      </c>
      <c r="C16" s="24">
        <v>1214</v>
      </c>
      <c r="D16" s="24">
        <v>1126.5</v>
      </c>
      <c r="E16" s="25">
        <v>1335.5</v>
      </c>
      <c r="F16" s="25">
        <f t="shared" si="0"/>
        <v>110.00823723228994</v>
      </c>
    </row>
    <row r="17" spans="1:11" ht="109.5" customHeight="1">
      <c r="A17" s="28" t="s">
        <v>72</v>
      </c>
      <c r="B17" s="37" t="s">
        <v>91</v>
      </c>
      <c r="C17" s="51">
        <v>440</v>
      </c>
      <c r="D17" s="42">
        <v>510.5</v>
      </c>
      <c r="E17" s="51">
        <v>608</v>
      </c>
      <c r="F17" s="55">
        <f t="shared" si="0"/>
        <v>138.1818181818182</v>
      </c>
      <c r="G17" s="31"/>
      <c r="H17" s="31"/>
      <c r="I17" s="31"/>
      <c r="J17" s="31"/>
      <c r="K17" s="32"/>
    </row>
    <row r="18" spans="1:11" ht="114.75" customHeight="1">
      <c r="A18" s="28" t="s">
        <v>73</v>
      </c>
      <c r="B18" s="38" t="s">
        <v>92</v>
      </c>
      <c r="C18" s="51">
        <v>3</v>
      </c>
      <c r="D18" s="43">
        <v>3.8</v>
      </c>
      <c r="E18" s="51">
        <v>4.9</v>
      </c>
      <c r="F18" s="50">
        <v>163.3</v>
      </c>
      <c r="G18" s="33"/>
      <c r="H18" s="33"/>
      <c r="I18" s="33"/>
      <c r="J18" s="33"/>
      <c r="K18" s="34"/>
    </row>
    <row r="19" spans="1:11" ht="85.5" customHeight="1">
      <c r="A19" s="28" t="s">
        <v>74</v>
      </c>
      <c r="B19" s="39" t="s">
        <v>93</v>
      </c>
      <c r="C19" s="52">
        <v>853</v>
      </c>
      <c r="D19" s="43">
        <v>694.1</v>
      </c>
      <c r="E19" s="51">
        <v>825.7</v>
      </c>
      <c r="F19" s="55">
        <f t="shared" si="0"/>
        <v>96.79953106682298</v>
      </c>
      <c r="G19" s="33"/>
      <c r="H19" s="33"/>
      <c r="I19" s="33"/>
      <c r="J19" s="33"/>
      <c r="K19" s="34"/>
    </row>
    <row r="20" spans="1:11" ht="100.5" customHeight="1">
      <c r="A20" s="28" t="s">
        <v>75</v>
      </c>
      <c r="B20" s="39" t="s">
        <v>94</v>
      </c>
      <c r="C20" s="51">
        <v>-82</v>
      </c>
      <c r="D20" s="43">
        <v>-82</v>
      </c>
      <c r="E20" s="57">
        <v>-103</v>
      </c>
      <c r="F20" s="41">
        <v>-125.6</v>
      </c>
      <c r="G20" s="33"/>
      <c r="H20" s="33"/>
      <c r="I20" s="33"/>
      <c r="J20" s="33"/>
      <c r="K20" s="34"/>
    </row>
    <row r="21" spans="1:6" ht="27" customHeight="1">
      <c r="A21" s="28" t="s">
        <v>83</v>
      </c>
      <c r="B21" s="17" t="s">
        <v>28</v>
      </c>
      <c r="C21" s="24">
        <v>12</v>
      </c>
      <c r="D21" s="24">
        <v>12.3</v>
      </c>
      <c r="E21" s="24">
        <v>26.9</v>
      </c>
      <c r="F21" s="25">
        <v>224</v>
      </c>
    </row>
    <row r="22" spans="1:6" ht="25.5">
      <c r="A22" s="28" t="s">
        <v>82</v>
      </c>
      <c r="B22" s="17" t="s">
        <v>29</v>
      </c>
      <c r="C22" s="24">
        <v>12</v>
      </c>
      <c r="D22" s="24">
        <v>12.3</v>
      </c>
      <c r="E22" s="25">
        <v>26.9</v>
      </c>
      <c r="F22" s="25">
        <v>224</v>
      </c>
    </row>
    <row r="23" spans="1:6" ht="12.75">
      <c r="A23" s="28" t="s">
        <v>84</v>
      </c>
      <c r="B23" s="29" t="s">
        <v>30</v>
      </c>
      <c r="C23" s="24">
        <v>760</v>
      </c>
      <c r="D23" s="24">
        <v>429.1</v>
      </c>
      <c r="E23" s="24">
        <v>729.3</v>
      </c>
      <c r="F23" s="25">
        <f aca="true" t="shared" si="1" ref="F23:F28">E23/C23*100</f>
        <v>95.96052631578947</v>
      </c>
    </row>
    <row r="24" spans="1:6" ht="25.5">
      <c r="A24" s="28" t="s">
        <v>76</v>
      </c>
      <c r="B24" s="29" t="s">
        <v>97</v>
      </c>
      <c r="C24" s="24">
        <v>15</v>
      </c>
      <c r="D24" s="24">
        <v>7.3</v>
      </c>
      <c r="E24" s="24">
        <v>19.4</v>
      </c>
      <c r="F24" s="25">
        <f t="shared" si="1"/>
        <v>129.33333333333331</v>
      </c>
    </row>
    <row r="25" spans="1:6" ht="12.75">
      <c r="A25" s="28" t="s">
        <v>77</v>
      </c>
      <c r="B25" s="29" t="s">
        <v>98</v>
      </c>
      <c r="C25" s="24">
        <v>745</v>
      </c>
      <c r="D25" s="24">
        <v>421.8</v>
      </c>
      <c r="E25" s="24">
        <v>709.9</v>
      </c>
      <c r="F25" s="25">
        <f t="shared" si="1"/>
        <v>95.28859060402685</v>
      </c>
    </row>
    <row r="26" spans="1:11" ht="48.75" customHeight="1">
      <c r="A26" s="28" t="s">
        <v>78</v>
      </c>
      <c r="B26" s="46" t="s">
        <v>99</v>
      </c>
      <c r="C26" s="51"/>
      <c r="D26" s="58">
        <v>59.4</v>
      </c>
      <c r="E26" s="57">
        <v>59.4</v>
      </c>
      <c r="F26" s="54"/>
      <c r="G26" s="44"/>
      <c r="H26" s="44"/>
      <c r="I26" s="44"/>
      <c r="J26" s="44"/>
      <c r="K26" s="45"/>
    </row>
    <row r="27" spans="1:11" ht="46.5" customHeight="1">
      <c r="A27" s="28" t="s">
        <v>79</v>
      </c>
      <c r="B27" s="47" t="s">
        <v>100</v>
      </c>
      <c r="C27" s="51">
        <v>745</v>
      </c>
      <c r="D27" s="50">
        <v>362.3</v>
      </c>
      <c r="E27" s="53">
        <v>650.5</v>
      </c>
      <c r="F27" s="52">
        <f t="shared" si="1"/>
        <v>87.31543624161074</v>
      </c>
      <c r="G27" s="48"/>
      <c r="H27" s="48"/>
      <c r="I27" s="48"/>
      <c r="J27" s="48"/>
      <c r="K27" s="49"/>
    </row>
    <row r="28" spans="1:6" ht="12.75">
      <c r="A28" s="28" t="s">
        <v>85</v>
      </c>
      <c r="B28" s="17" t="s">
        <v>31</v>
      </c>
      <c r="C28" s="24">
        <v>12</v>
      </c>
      <c r="D28" s="24">
        <v>2.1</v>
      </c>
      <c r="E28" s="24">
        <v>3.7</v>
      </c>
      <c r="F28" s="25">
        <f t="shared" si="1"/>
        <v>30.833333333333336</v>
      </c>
    </row>
    <row r="29" spans="1:6" ht="105" customHeight="1">
      <c r="A29" s="28" t="s">
        <v>86</v>
      </c>
      <c r="B29" s="29" t="s">
        <v>67</v>
      </c>
      <c r="C29" s="24">
        <v>12</v>
      </c>
      <c r="D29" s="24">
        <v>2.1</v>
      </c>
      <c r="E29" s="24">
        <v>3.7</v>
      </c>
      <c r="F29" s="25">
        <v>30.8</v>
      </c>
    </row>
    <row r="30" spans="1:11" ht="84.75" customHeight="1">
      <c r="A30" s="28" t="s">
        <v>87</v>
      </c>
      <c r="B30" s="47" t="s">
        <v>101</v>
      </c>
      <c r="C30" s="51">
        <v>12</v>
      </c>
      <c r="D30" s="51">
        <v>2.1</v>
      </c>
      <c r="E30" s="51">
        <v>3.7</v>
      </c>
      <c r="F30" s="51">
        <f>E30/C30*100</f>
        <v>30.833333333333336</v>
      </c>
      <c r="G30" s="48"/>
      <c r="H30" s="48"/>
      <c r="I30" s="48"/>
      <c r="J30" s="48"/>
      <c r="K30" s="49"/>
    </row>
    <row r="31" spans="1:11" ht="84.75" customHeight="1">
      <c r="A31" s="28" t="s">
        <v>105</v>
      </c>
      <c r="B31" s="56" t="s">
        <v>106</v>
      </c>
      <c r="C31" s="51">
        <v>10</v>
      </c>
      <c r="D31" s="51">
        <v>8</v>
      </c>
      <c r="E31" s="51">
        <v>10</v>
      </c>
      <c r="F31" s="51">
        <v>100</v>
      </c>
      <c r="G31" s="48"/>
      <c r="H31" s="48"/>
      <c r="I31" s="48"/>
      <c r="J31" s="48"/>
      <c r="K31" s="48"/>
    </row>
    <row r="32" spans="1:11" ht="148.5" customHeight="1">
      <c r="A32" s="28" t="s">
        <v>107</v>
      </c>
      <c r="B32" s="56" t="s">
        <v>108</v>
      </c>
      <c r="C32" s="51">
        <v>10</v>
      </c>
      <c r="D32" s="51">
        <v>8</v>
      </c>
      <c r="E32" s="51">
        <v>10</v>
      </c>
      <c r="F32" s="51">
        <v>100</v>
      </c>
      <c r="G32" s="48"/>
      <c r="H32" s="48"/>
      <c r="I32" s="48"/>
      <c r="J32" s="48"/>
      <c r="K32" s="48"/>
    </row>
    <row r="33" spans="1:11" ht="148.5" customHeight="1">
      <c r="A33" s="28" t="s">
        <v>109</v>
      </c>
      <c r="B33" s="56" t="s">
        <v>110</v>
      </c>
      <c r="C33" s="51">
        <v>10</v>
      </c>
      <c r="D33" s="51">
        <v>8</v>
      </c>
      <c r="E33" s="51">
        <v>10</v>
      </c>
      <c r="F33" s="51">
        <v>100</v>
      </c>
      <c r="G33" s="48"/>
      <c r="H33" s="48"/>
      <c r="I33" s="48"/>
      <c r="J33" s="48"/>
      <c r="K33" s="48"/>
    </row>
    <row r="34" spans="1:6" ht="25.5">
      <c r="A34" s="16" t="s">
        <v>33</v>
      </c>
      <c r="B34" s="17" t="s">
        <v>32</v>
      </c>
      <c r="C34" s="24">
        <v>1437.1</v>
      </c>
      <c r="D34" s="24">
        <v>1275.6</v>
      </c>
      <c r="E34" s="24">
        <v>1473.5</v>
      </c>
      <c r="F34" s="25">
        <f>E34/C34*100</f>
        <v>102.53287871407697</v>
      </c>
    </row>
    <row r="35" spans="1:6" ht="63.75">
      <c r="A35" s="16" t="s">
        <v>35</v>
      </c>
      <c r="B35" s="17" t="s">
        <v>34</v>
      </c>
      <c r="C35" s="24">
        <v>1430.1</v>
      </c>
      <c r="D35" s="24">
        <v>1232.3</v>
      </c>
      <c r="E35" s="24">
        <v>1430.1</v>
      </c>
      <c r="F35" s="25">
        <f>E35/C35*100</f>
        <v>100</v>
      </c>
    </row>
    <row r="36" spans="1:6" ht="38.25">
      <c r="A36" s="28" t="s">
        <v>88</v>
      </c>
      <c r="B36" s="17" t="s">
        <v>36</v>
      </c>
      <c r="C36" s="24">
        <v>1038</v>
      </c>
      <c r="D36" s="24">
        <v>865</v>
      </c>
      <c r="E36" s="25">
        <v>1038</v>
      </c>
      <c r="F36" s="25">
        <f>E36/C36*100</f>
        <v>100</v>
      </c>
    </row>
    <row r="37" spans="1:6" ht="63.75">
      <c r="A37" s="28" t="s">
        <v>111</v>
      </c>
      <c r="B37" s="17" t="s">
        <v>37</v>
      </c>
      <c r="C37" s="24">
        <v>67.1</v>
      </c>
      <c r="D37" s="24">
        <v>42.3</v>
      </c>
      <c r="E37" s="25">
        <v>67.1</v>
      </c>
      <c r="F37" s="25">
        <f>E37/C37*100</f>
        <v>100</v>
      </c>
    </row>
    <row r="38" spans="1:6" ht="32.25" customHeight="1">
      <c r="A38" s="28" t="s">
        <v>122</v>
      </c>
      <c r="B38" s="29" t="s">
        <v>123</v>
      </c>
      <c r="C38" s="24">
        <v>325</v>
      </c>
      <c r="D38" s="24">
        <v>325</v>
      </c>
      <c r="E38" s="25">
        <v>325</v>
      </c>
      <c r="F38" s="25">
        <v>100</v>
      </c>
    </row>
    <row r="39" spans="1:6" ht="31.5" customHeight="1">
      <c r="A39" s="28" t="s">
        <v>120</v>
      </c>
      <c r="B39" s="62" t="s">
        <v>121</v>
      </c>
      <c r="C39" s="24">
        <v>7</v>
      </c>
      <c r="D39" s="24">
        <v>43.4</v>
      </c>
      <c r="E39" s="24">
        <v>43.4</v>
      </c>
      <c r="F39" s="25">
        <v>620</v>
      </c>
    </row>
    <row r="40" spans="1:6" ht="15.75">
      <c r="A40" s="59" t="s">
        <v>50</v>
      </c>
      <c r="B40" s="59"/>
      <c r="C40" s="59"/>
      <c r="D40" s="59"/>
      <c r="E40" s="59"/>
      <c r="F40" s="59"/>
    </row>
    <row r="41" spans="1:6" ht="12.75">
      <c r="A41" s="3" t="s">
        <v>52</v>
      </c>
      <c r="B41" s="8"/>
      <c r="C41" s="6"/>
      <c r="D41" s="6"/>
      <c r="E41" s="6"/>
      <c r="F41" s="6">
        <f>IF(ISERROR(E41/C41),"",E41/C41%)</f>
      </c>
    </row>
    <row r="42" spans="1:6" ht="12.75">
      <c r="A42" s="3"/>
      <c r="B42" s="8"/>
      <c r="C42" s="6"/>
      <c r="D42" s="6"/>
      <c r="E42" s="6"/>
      <c r="F42" s="6"/>
    </row>
    <row r="43" spans="1:6" ht="12.75">
      <c r="A43" s="18" t="s">
        <v>39</v>
      </c>
      <c r="B43" s="19" t="s">
        <v>38</v>
      </c>
      <c r="C43" s="26">
        <v>3526.1</v>
      </c>
      <c r="D43" s="26">
        <v>2859.4</v>
      </c>
      <c r="E43" s="26">
        <v>3526.1</v>
      </c>
      <c r="F43" s="27">
        <f>E43/C43*100</f>
        <v>100</v>
      </c>
    </row>
    <row r="44" spans="1:6" ht="51">
      <c r="A44" s="18" t="s">
        <v>41</v>
      </c>
      <c r="B44" s="19" t="s">
        <v>40</v>
      </c>
      <c r="C44" s="26">
        <v>335.9</v>
      </c>
      <c r="D44" s="26">
        <v>280.7</v>
      </c>
      <c r="E44" s="27">
        <v>335.9</v>
      </c>
      <c r="F44" s="27">
        <f aca="true" t="shared" si="2" ref="F44:F55">E44/C44*100</f>
        <v>100</v>
      </c>
    </row>
    <row r="45" spans="1:6" ht="81.75" customHeight="1">
      <c r="A45" s="18" t="s">
        <v>43</v>
      </c>
      <c r="B45" s="19" t="s">
        <v>42</v>
      </c>
      <c r="C45" s="26">
        <v>276.1</v>
      </c>
      <c r="D45" s="26">
        <v>263.1</v>
      </c>
      <c r="E45" s="27">
        <v>276.1</v>
      </c>
      <c r="F45" s="27">
        <f t="shared" si="2"/>
        <v>100</v>
      </c>
    </row>
    <row r="46" spans="1:6" ht="12.75">
      <c r="A46" s="18" t="s">
        <v>44</v>
      </c>
      <c r="B46" s="19" t="s">
        <v>61</v>
      </c>
      <c r="C46" s="26">
        <v>1</v>
      </c>
      <c r="D46" s="26">
        <v>0</v>
      </c>
      <c r="E46" s="27">
        <v>1</v>
      </c>
      <c r="F46" s="27">
        <f t="shared" si="2"/>
        <v>100</v>
      </c>
    </row>
    <row r="47" spans="1:6" ht="25.5">
      <c r="A47" s="18" t="s">
        <v>62</v>
      </c>
      <c r="B47" s="19" t="s">
        <v>63</v>
      </c>
      <c r="C47" s="26">
        <v>67.1</v>
      </c>
      <c r="D47" s="26">
        <v>41.5</v>
      </c>
      <c r="E47" s="26">
        <v>67.1</v>
      </c>
      <c r="F47" s="27">
        <f t="shared" si="2"/>
        <v>100</v>
      </c>
    </row>
    <row r="48" spans="1:6" ht="26.25" customHeight="1">
      <c r="A48" s="28" t="s">
        <v>114</v>
      </c>
      <c r="B48" s="29" t="s">
        <v>112</v>
      </c>
      <c r="C48" s="26">
        <v>414.1</v>
      </c>
      <c r="D48" s="26">
        <v>370.5</v>
      </c>
      <c r="E48" s="26">
        <v>414.1</v>
      </c>
      <c r="F48" s="27">
        <f t="shared" si="2"/>
        <v>100</v>
      </c>
    </row>
    <row r="49" spans="1:6" ht="25.5">
      <c r="A49" s="28" t="s">
        <v>68</v>
      </c>
      <c r="B49" s="29" t="s">
        <v>69</v>
      </c>
      <c r="C49" s="26">
        <v>1214</v>
      </c>
      <c r="D49" s="26">
        <v>1016.8</v>
      </c>
      <c r="E49" s="27">
        <v>1214</v>
      </c>
      <c r="F49" s="27">
        <f t="shared" si="2"/>
        <v>100</v>
      </c>
    </row>
    <row r="50" spans="1:6" ht="12.75">
      <c r="A50" s="28" t="s">
        <v>58</v>
      </c>
      <c r="B50" s="29" t="s">
        <v>113</v>
      </c>
      <c r="C50" s="26"/>
      <c r="D50" s="26"/>
      <c r="E50" s="27"/>
      <c r="F50" s="27"/>
    </row>
    <row r="51" spans="1:6" ht="12.75">
      <c r="A51" s="18" t="s">
        <v>64</v>
      </c>
      <c r="B51" s="19" t="s">
        <v>65</v>
      </c>
      <c r="C51" s="26">
        <v>35.5</v>
      </c>
      <c r="D51" s="26">
        <v>32.5</v>
      </c>
      <c r="E51" s="27">
        <v>35.5</v>
      </c>
      <c r="F51" s="27">
        <f>E51/C51*100</f>
        <v>100</v>
      </c>
    </row>
    <row r="52" spans="1:6" ht="12.75">
      <c r="A52" s="18" t="s">
        <v>60</v>
      </c>
      <c r="B52" s="19" t="s">
        <v>59</v>
      </c>
      <c r="C52" s="26">
        <v>1093.4</v>
      </c>
      <c r="D52" s="26">
        <v>861.7</v>
      </c>
      <c r="E52" s="27">
        <v>1093.4</v>
      </c>
      <c r="F52" s="27">
        <f t="shared" si="2"/>
        <v>100</v>
      </c>
    </row>
    <row r="53" spans="1:6" ht="12.75">
      <c r="A53" s="18" t="s">
        <v>0</v>
      </c>
      <c r="B53" s="19" t="s">
        <v>66</v>
      </c>
      <c r="C53" s="26">
        <v>22.2</v>
      </c>
      <c r="D53" s="26"/>
      <c r="E53" s="27">
        <v>22.2</v>
      </c>
      <c r="F53" s="27">
        <f t="shared" si="2"/>
        <v>100</v>
      </c>
    </row>
    <row r="54" spans="1:6" ht="25.5">
      <c r="A54" s="28" t="s">
        <v>102</v>
      </c>
      <c r="B54" s="29" t="s">
        <v>103</v>
      </c>
      <c r="C54" s="26">
        <v>0.5</v>
      </c>
      <c r="D54" s="26">
        <v>0</v>
      </c>
      <c r="E54" s="27">
        <v>0.5</v>
      </c>
      <c r="F54" s="27">
        <f t="shared" si="2"/>
        <v>100</v>
      </c>
    </row>
    <row r="55" spans="1:6" ht="12.75">
      <c r="A55" s="28" t="s">
        <v>115</v>
      </c>
      <c r="B55" s="29" t="s">
        <v>116</v>
      </c>
      <c r="C55" s="26">
        <v>101.8</v>
      </c>
      <c r="D55" s="26">
        <v>25</v>
      </c>
      <c r="E55" s="27">
        <v>101.8</v>
      </c>
      <c r="F55" s="27">
        <f t="shared" si="2"/>
        <v>100</v>
      </c>
    </row>
    <row r="56" spans="1:6" ht="26.25" customHeight="1">
      <c r="A56" s="18" t="s">
        <v>2</v>
      </c>
      <c r="B56" s="19" t="s">
        <v>1</v>
      </c>
      <c r="C56" s="26"/>
      <c r="D56" s="26">
        <v>-52.8</v>
      </c>
      <c r="E56" s="26"/>
      <c r="F56" s="27"/>
    </row>
    <row r="57" spans="1:6" ht="13.5" customHeight="1">
      <c r="A57" s="22"/>
      <c r="B57" s="23"/>
      <c r="C57" s="21"/>
      <c r="D57" s="21"/>
      <c r="E57" s="21"/>
      <c r="F57" s="21"/>
    </row>
    <row r="58" spans="1:6" ht="12.75">
      <c r="A58" s="3"/>
      <c r="B58" s="8"/>
      <c r="C58" s="6"/>
      <c r="D58" s="6"/>
      <c r="E58" s="6"/>
      <c r="F58" s="6"/>
    </row>
    <row r="59" spans="1:6" s="11" customFormat="1" ht="12.75">
      <c r="A59" s="12" t="s">
        <v>54</v>
      </c>
      <c r="B59" s="9"/>
      <c r="C59" s="20"/>
      <c r="D59" s="20"/>
      <c r="E59" s="10"/>
      <c r="F59" s="15"/>
    </row>
    <row r="60" spans="1:6" ht="15.75">
      <c r="A60" s="59" t="s">
        <v>55</v>
      </c>
      <c r="B60" s="59"/>
      <c r="C60" s="59"/>
      <c r="D60" s="59"/>
      <c r="E60" s="59"/>
      <c r="F60" s="59"/>
    </row>
    <row r="61" spans="1:6" ht="15.75">
      <c r="A61" s="5" t="s">
        <v>56</v>
      </c>
      <c r="B61" s="7"/>
      <c r="C61" s="6"/>
      <c r="D61" s="6"/>
      <c r="E61" s="6"/>
      <c r="F61" s="6">
        <f>IF(ISERROR(E61/C61),"",E61/C61%)</f>
      </c>
    </row>
    <row r="62" spans="1:6" ht="25.5">
      <c r="A62" s="18" t="s">
        <v>4</v>
      </c>
      <c r="B62" s="19" t="s">
        <v>3</v>
      </c>
      <c r="C62" s="26"/>
      <c r="D62" s="26">
        <v>-52.8</v>
      </c>
      <c r="E62" s="27"/>
      <c r="F62" s="27"/>
    </row>
    <row r="63" spans="1:6" ht="29.25" customHeight="1">
      <c r="A63" s="18" t="s">
        <v>6</v>
      </c>
      <c r="B63" s="19" t="s">
        <v>5</v>
      </c>
      <c r="C63" s="26"/>
      <c r="D63" s="26">
        <v>-52.8</v>
      </c>
      <c r="E63" s="27"/>
      <c r="F63" s="27"/>
    </row>
    <row r="64" spans="1:6" ht="25.5">
      <c r="A64" s="18" t="s">
        <v>8</v>
      </c>
      <c r="B64" s="19" t="s">
        <v>7</v>
      </c>
      <c r="C64" s="26">
        <v>-3526.1</v>
      </c>
      <c r="D64" s="26">
        <v>-3076.4</v>
      </c>
      <c r="E64" s="27"/>
      <c r="F64" s="27">
        <f>E64/C64*100</f>
        <v>0</v>
      </c>
    </row>
    <row r="65" spans="1:6" ht="25.5">
      <c r="A65" s="18" t="s">
        <v>10</v>
      </c>
      <c r="B65" s="19" t="s">
        <v>9</v>
      </c>
      <c r="C65" s="26">
        <v>-3526.1</v>
      </c>
      <c r="D65" s="26">
        <v>-3076.4</v>
      </c>
      <c r="E65" s="26"/>
      <c r="F65" s="27">
        <f>E65/C65*100</f>
        <v>0</v>
      </c>
    </row>
    <row r="66" spans="1:6" ht="25.5">
      <c r="A66" s="18" t="s">
        <v>12</v>
      </c>
      <c r="B66" s="19" t="s">
        <v>11</v>
      </c>
      <c r="C66" s="26">
        <v>-3526.1</v>
      </c>
      <c r="D66" s="26">
        <v>-3076.4</v>
      </c>
      <c r="E66" s="26"/>
      <c r="F66" s="27">
        <f aca="true" t="shared" si="3" ref="F66:F71">E66/C66*100</f>
        <v>0</v>
      </c>
    </row>
    <row r="67" spans="1:6" ht="38.25">
      <c r="A67" s="18" t="s">
        <v>14</v>
      </c>
      <c r="B67" s="19" t="s">
        <v>13</v>
      </c>
      <c r="C67" s="26">
        <v>-3526.1</v>
      </c>
      <c r="D67" s="26">
        <v>-3076.4</v>
      </c>
      <c r="E67" s="26">
        <f>E66</f>
        <v>0</v>
      </c>
      <c r="F67" s="27">
        <f t="shared" si="3"/>
        <v>0</v>
      </c>
    </row>
    <row r="68" spans="1:6" ht="25.5">
      <c r="A68" s="18" t="s">
        <v>16</v>
      </c>
      <c r="B68" s="19" t="s">
        <v>15</v>
      </c>
      <c r="C68" s="26">
        <v>3526.1</v>
      </c>
      <c r="D68" s="26">
        <v>3023.5</v>
      </c>
      <c r="E68" s="27"/>
      <c r="F68" s="27">
        <f t="shared" si="3"/>
        <v>0</v>
      </c>
    </row>
    <row r="69" spans="1:6" ht="25.5">
      <c r="A69" s="18" t="s">
        <v>18</v>
      </c>
      <c r="B69" s="19" t="s">
        <v>17</v>
      </c>
      <c r="C69" s="26">
        <v>3526.1</v>
      </c>
      <c r="D69" s="26">
        <v>3023.5</v>
      </c>
      <c r="E69" s="27"/>
      <c r="F69" s="27">
        <f t="shared" si="3"/>
        <v>0</v>
      </c>
    </row>
    <row r="70" spans="1:6" ht="25.5">
      <c r="A70" s="18" t="s">
        <v>20</v>
      </c>
      <c r="B70" s="19" t="s">
        <v>19</v>
      </c>
      <c r="C70" s="26">
        <v>3526.1</v>
      </c>
      <c r="D70" s="26">
        <v>3023.5</v>
      </c>
      <c r="E70" s="27"/>
      <c r="F70" s="27">
        <f t="shared" si="3"/>
        <v>0</v>
      </c>
    </row>
    <row r="71" spans="1:6" ht="38.25">
      <c r="A71" s="18" t="s">
        <v>22</v>
      </c>
      <c r="B71" s="19" t="s">
        <v>21</v>
      </c>
      <c r="C71" s="26">
        <v>3526.1</v>
      </c>
      <c r="D71" s="26">
        <v>3023.5</v>
      </c>
      <c r="E71" s="27"/>
      <c r="F71" s="27">
        <f t="shared" si="3"/>
        <v>0</v>
      </c>
    </row>
    <row r="72" spans="1:6" ht="12.75">
      <c r="A72" s="3"/>
      <c r="B72" s="7"/>
      <c r="C72" s="6"/>
      <c r="D72" s="6"/>
      <c r="E72" s="6"/>
      <c r="F72" s="6">
        <f>IF(ISERROR(E72/C72),"",E72/C72%)</f>
      </c>
    </row>
  </sheetData>
  <sheetProtection/>
  <mergeCells count="5">
    <mergeCell ref="A60:F60"/>
    <mergeCell ref="A7:F7"/>
    <mergeCell ref="A40:F40"/>
    <mergeCell ref="A1:F1"/>
    <mergeCell ref="A2:F2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74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Марина</cp:lastModifiedBy>
  <cp:lastPrinted>2018-11-19T11:38:40Z</cp:lastPrinted>
  <dcterms:created xsi:type="dcterms:W3CDTF">2009-10-23T03:21:56Z</dcterms:created>
  <dcterms:modified xsi:type="dcterms:W3CDTF">2019-11-12T11:40:55Z</dcterms:modified>
  <cp:category/>
  <cp:version/>
  <cp:contentType/>
  <cp:contentStatus/>
</cp:coreProperties>
</file>